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C11" i="1"/>
  <c r="C10" i="1"/>
  <c r="C9" i="1"/>
  <c r="C8" i="1"/>
  <c r="C7" i="1"/>
  <c r="C6" i="1"/>
  <c r="E12" i="1" l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<sst xmlns="http://schemas.openxmlformats.org/spreadsheetml/2006/main" count="17" uniqueCount="16">
  <si>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</si>
  <si>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</si>
  <si>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</si>
  <si>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</si>
  <si>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</si>
  <si>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</si>
  <si>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</si>
  <si>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</si>
  <si>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</si>
  <si>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</si>
  <si>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</si>
  <si>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</si>
  <si>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</si>
  <si>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</si>
  <si>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 xml:space="preserve"> </t>
  </si>
  <si>
    <t>ОТЧЕТ УПРАВЛЯЮЩЕЙ КОМПАНИИ "УПРАВДОМ" ПЕРЕД СОБСТВЕННИКАМИ МНОГОКВАРТИРНОГО ЖИЛОГО ДОМА ПО АДРЕСУ: г. Верещагино, ул. Тимирязева 6а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</si>
</sst>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E12" sqref="E12"/>
    </sheetView>
  </sheetViews>
  <sheetFormatPr defaultRowHeight="15" x14ac:dyDescent="0.25"/>
  <cols>
    <col min="1" max="1" width="5.42578125" customWidth="1"/>
    <col min="2" max="2" width="68.8554687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15</v>
      </c>
      <c r="B2" s="18"/>
      <c r="C2" s="18"/>
      <c r="D2" s="18"/>
      <c r="E2" s="18"/>
      <c r="F2" s="18"/>
    </row>
    <row r="5" spans="1:6" ht="75" customHeight="1" x14ac:dyDescent="0.25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 x14ac:dyDescent="0.25">
      <c r="A6" s="2">
        <v>1</v>
      </c>
      <c r="B6" s="3" t="s">
        <v>0</v>
      </c>
      <c r="C6" s="5">
        <f>C12*30.69%</f>
        <v>15302.340900000001</v>
      </c>
      <c r="D6" s="6">
        <f>D12*30.69%</f>
        <v>1463.913</v>
      </c>
      <c r="E6" s="5">
        <v>0</v>
      </c>
      <c r="F6" s="5">
        <f t="shared" ref="F6:F10" si="0">C6-E6</f>
        <v>15302.340900000001</v>
      </c>
    </row>
    <row r="7" spans="1:6" ht="29.25" customHeight="1" x14ac:dyDescent="0.25">
      <c r="A7" s="2">
        <v>2</v>
      </c>
      <c r="B7" s="3" t="s">
        <v>1</v>
      </c>
      <c r="C7" s="5">
        <f>C12*12.41%</f>
        <v>6187.7501000000002</v>
      </c>
      <c r="D7" s="6">
        <f>D12*12.41%</f>
        <v>591.95699999999999</v>
      </c>
      <c r="E7" s="5">
        <v>8254</v>
      </c>
      <c r="F7" s="5">
        <f t="shared" si="0"/>
        <v>-2066.2498999999998</v>
      </c>
    </row>
    <row r="8" spans="1:6" ht="30" customHeight="1" x14ac:dyDescent="0.25">
      <c r="A8" s="2">
        <v>3</v>
      </c>
      <c r="B8" s="3" t="s">
        <v>2</v>
      </c>
      <c r="C8" s="5">
        <f>C12*17.55%</f>
        <v>8750.6055000000015</v>
      </c>
      <c r="D8" s="6">
        <f>D12*17.55%</f>
        <v>837.1350000000001</v>
      </c>
      <c r="E8" s="14">
        <v>11675</v>
      </c>
      <c r="F8" s="5">
        <f t="shared" si="0"/>
        <v>-2924.3944999999985</v>
      </c>
    </row>
    <row r="9" spans="1:6" ht="32.25" customHeight="1" x14ac:dyDescent="0.25">
      <c r="A9" s="2">
        <v>4</v>
      </c>
      <c r="B9" s="3" t="s">
        <v>10</v>
      </c>
      <c r="C9" s="5">
        <f>C12*3.43%</f>
        <v>1710.2323000000001</v>
      </c>
      <c r="D9" s="6">
        <f>D12*3.43%</f>
        <v>163.61100000000002</v>
      </c>
      <c r="E9" s="14">
        <v>2281</v>
      </c>
      <c r="F9" s="5">
        <f t="shared" si="0"/>
        <v>-570.76769999999988</v>
      </c>
    </row>
    <row r="10" spans="1:6" ht="48" customHeight="1" x14ac:dyDescent="0.25">
      <c r="A10" s="2">
        <v>5</v>
      </c>
      <c r="B10" s="3" t="s">
        <v>3</v>
      </c>
      <c r="C10" s="5">
        <f>C12*3.43%</f>
        <v>1710.2323000000001</v>
      </c>
      <c r="D10" s="6">
        <f>D12*3.43%</f>
        <v>163.61100000000002</v>
      </c>
      <c r="E10" s="14">
        <v>2281</v>
      </c>
      <c r="F10" s="5">
        <f t="shared" si="0"/>
        <v>-570.76769999999988</v>
      </c>
    </row>
    <row r="11" spans="1:6" ht="33.75" customHeight="1" x14ac:dyDescent="0.25">
      <c r="A11" s="2">
        <v>6</v>
      </c>
      <c r="B11" s="3" t="s">
        <v>4</v>
      </c>
      <c r="C11" s="5">
        <f>C12*32.49%</f>
        <v>16199.838900000001</v>
      </c>
      <c r="D11" s="6">
        <f>D12*32.49%</f>
        <v>1549.7730000000001</v>
      </c>
      <c r="E11" s="14">
        <v>21611</v>
      </c>
      <c r="F11" s="5">
        <f>C11-E11</f>
        <v>-5411.1610999999994</v>
      </c>
    </row>
    <row r="12" spans="1:6" ht="18.75" customHeight="1" x14ac:dyDescent="0.25">
      <c r="A12" s="1"/>
      <c r="B12" s="4" t="s">
        <v>12</v>
      </c>
      <c r="C12" s="7">
        <v>49861</v>
      </c>
      <c r="D12" s="7">
        <v>4770</v>
      </c>
      <c r="E12" s="8">
        <f>SUM(E6:E11)</f>
        <v>46102</v>
      </c>
      <c r="F12" s="8">
        <f>SUM(F6:F11)</f>
        <v>3759.0000000000018</v>
      </c>
    </row>
    <row r="14" spans="1:6" ht="15.75" x14ac:dyDescent="0.25">
      <c r="B14" s="15" t="s">
        <v>14</v>
      </c>
      <c r="C14" s="16" t="s">
        <v>14</v>
      </c>
      <c r="D14" s="17" t="s">
        <v>13</v>
      </c>
      <c r="E14" s="17"/>
      <c r="F14" s="17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2015-05-06T08:11:17Z</cp:lastPrinted>
  <dcterms:created xsi:type="dcterms:W3CDTF">2012-06-05T08:57:36Z</dcterms:created>
  <dcterms:modified xsi:type="dcterms:W3CDTF">2016-05-25T05:29:23Z</dcterms:modified>
</cp:coreProperties>
</file>